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090"/>
  </bookViews>
  <sheets>
    <sheet name="Sheet1" sheetId="1" r:id="rId1"/>
  </sheets>
  <externalReferences>
    <externalReference r:id="rId2"/>
  </externalReferences>
  <definedNames>
    <definedName name="_xlnm._FilterDatabase" localSheetId="0" hidden="1">Sheet1!$A$1:$I$23</definedName>
  </definedNames>
  <calcPr calcId="144525"/>
</workbook>
</file>

<file path=xl/sharedStrings.xml><?xml version="1.0" encoding="utf-8"?>
<sst xmlns="http://schemas.openxmlformats.org/spreadsheetml/2006/main" count="79" uniqueCount="62">
  <si>
    <t>19户债权资产清单</t>
  </si>
  <si>
    <t>基准日：2025年7月20日</t>
  </si>
  <si>
    <t>单位：万元</t>
  </si>
  <si>
    <t>序号</t>
  </si>
  <si>
    <t>债务人名称</t>
  </si>
  <si>
    <t>债务人所在地区</t>
  </si>
  <si>
    <t>债权本金余额</t>
  </si>
  <si>
    <t>利息及孳息</t>
  </si>
  <si>
    <t>债权本息</t>
  </si>
  <si>
    <t>抵/质押人、抵/质押物、保证人</t>
  </si>
  <si>
    <t>保证人</t>
  </si>
  <si>
    <t>备注</t>
  </si>
  <si>
    <t>云南昕之昕景观环境工程有限公司</t>
  </si>
  <si>
    <t>1.抵押物：云南奥新产业建设发展集团有限公司提供名下位于隆阳区永昌街道办事处正阳北路东侧房地产进行抵押，面积合计3,583.88㎡；2.抵押物：云南奥新产业建设发展集团有限公司提供名下位于保山市隆阳区永昌街道办事处正阳北路东侧奥新体育场B1型3个车库进行抵押，面积合计2,647㎡；3.保证人：魏永歆、李尹</t>
  </si>
  <si>
    <t>魏永歆、李尹</t>
  </si>
  <si>
    <t>查封腾冲县滇滩镇云峰村云峰山景区旅游服务中心房屋建筑面积10856.63㎡，其他商服用地面积19726㎡；腾冲县滇滩镇云峰村云峰山道家养生浴场房屋面积5530.4㎡，其他商服用地土地面积16437㎡</t>
  </si>
  <si>
    <t>保山古道飞花旅游产业有限公司</t>
  </si>
  <si>
    <t>1.抵押物：李涛，赵毅华提供名下位于隆阳区永昌街道办事处和平路南侧住宅用房及对应土地进行抵押，房屋面积：272.72㎡；土地面积：155.49㎡；2.抵押物：李涛，赵毅华提供名下位于隆阳区永昌街道办事处通商巷东侧7、8号商业用房及对应土地进行抵押，房屋面积：94.91㎡；土地面积15.82㎡；3.抵押物：保山城康房地产（集团）有限公司提供名下位于隆阳区永昌街道办事处二府街城镇混合住宅用地进行抵押物，面积合计为707.44㎡；4.抵押物：保山城康房地产（集团）有限公司提供名下位于隆阳区永昌街道办事处兰城路与升阳路交叉处四季经典201、202、205、208、209、301、302、305-310、501、502、505-510、601、602、605-610、801、802号商务办公房屋及对应土地进行抵押，房屋面积合计：3605.39㎡；土地面积：182.57㎡；</t>
  </si>
  <si>
    <t>董国林、赵豫华、聂晓跃、李涛</t>
  </si>
  <si>
    <t>保山欣鑫新型建筑材料有限公司</t>
  </si>
  <si>
    <t>1、抵押物：云南奥新产业建设发展集团有限公司提供名下位于隆阳区永昌街道办事处兰城路北段东侧综合用房及对应土地进行抵押，房屋面积：1818.81㎡；土地面积：2359.2㎡；2、抵押物：云南奥新产业建设发展集团有限公司提供名下位于隆阳区永昌街道办事处兰城路北段西侧办公商业用房及对应土地进行抵押，房屋面积：1608.29㎡；土地面积：3991.51㎡；3、抵押物：云南奥新产业建设发展集团有限公司提供名下位于隆阳区永昌街道办事处永正阳北路延长线东侧住宅用地进行抵押，土地面积为7795.39㎡（11.69亩）；</t>
  </si>
  <si>
    <t>李堂春、魏洪英</t>
  </si>
  <si>
    <t>耿马福旺橡胶有限公司</t>
  </si>
  <si>
    <t>1、抵押人:耿马福旺橡胶有限公司；抵押物：耿马县孟定镇下城村下莫牙组橡胶525.3亩和403.6亩；合计面积：928.9亩。</t>
  </si>
  <si>
    <t>李从旺、王忠丽</t>
  </si>
  <si>
    <t>耿马飞天林业有限公司</t>
  </si>
  <si>
    <t>1、抵押人:耿马飞天林业有限公司；抵押物：镇康县勐捧镇酸格林村章奎一组栎类712.1亩，镇康县勐捧忙耿村下中寨组章奎一组栎类837亩，镇康县勐捧忙耿村下中寨组云南松454.9亩和栎类1,051亩、864亩，镇康县勐捧镇蒿子坝村转角箐组栎类341.9亩、大岩房组栎类434.6亩和194.3亩、马岗岩组栎类555.4亩，共9块林权；合计面积：5,445.2亩。</t>
  </si>
  <si>
    <t>斯元平、黄朝新、陈天民、云南澜沧江文化传媒有限公司</t>
  </si>
  <si>
    <t>临沧市景欣商贸有限责任公司</t>
  </si>
  <si>
    <t>1、抵押人：杨浩源；抵押物：临翔区清华片区保障性住房玉龙花园S4幢101、201、102、202、103、203、104、204、105、205号商铺；总房屋面积815.197㎡。</t>
  </si>
  <si>
    <t>马艺、杨天赋、杨丽琼、杨天赋、毕雪华</t>
  </si>
  <si>
    <t>抵押物：保山古道飞花旅游产业有限公司提供名下位于保山市隆阳区潞江镇郝浒生态旅游度假庄园国有土地使用权及21幢在建工程抵押，土地使用权面积为19660.1平方米，在建工程为21幢在建别墅，面积合计2782.69平方米</t>
  </si>
  <si>
    <t>——</t>
  </si>
  <si>
    <t>德宏州国贸木材加工厂</t>
  </si>
  <si>
    <t>无</t>
  </si>
  <si>
    <t>潞西市中南橡胶制品加工厂（潞西市中南橡胶木制品加工厂）</t>
  </si>
  <si>
    <t>德宏州-潞西县</t>
  </si>
  <si>
    <t>芒市飞乐公司</t>
  </si>
  <si>
    <t>金星商号（潞西市金星商号）</t>
  </si>
  <si>
    <t>潞西市商标印刷厂</t>
  </si>
  <si>
    <t>潞西县芒市群星商号、德宏州公安劳动服务公司</t>
  </si>
  <si>
    <t>瑞丽天合商号芒市办事处</t>
  </si>
  <si>
    <t>德宏州宏丰边境贸易总公司珠宝玉石经营部</t>
  </si>
  <si>
    <t>昆明仟村百货有限公司</t>
  </si>
  <si>
    <t>昆明市-五华区</t>
  </si>
  <si>
    <t>会泽县通达路桥有限责任公司</t>
  </si>
  <si>
    <t>曲靖市-会泽县</t>
  </si>
  <si>
    <t>会泽县通达路桥建筑有限责任公司提供位于北环路中段的综合用地（6666.7平方米）土地进行抵押，但无清单、无权证也无相关登记材料。</t>
  </si>
  <si>
    <t>曲靖地区俊郞装饰有限公司</t>
  </si>
  <si>
    <t>曲靖市-麒麟区</t>
  </si>
  <si>
    <t>吕俊坤提供廖廓南路北关村的159.12平方米的房产（砖木、土木和砖混结构）进行抵押，但无有相关原始权证和登记材料。</t>
  </si>
  <si>
    <t>曲靖延寿堂药店</t>
  </si>
  <si>
    <t>徐跃坤提供资产抵押但无清单、无权证也无相关登记材料。</t>
  </si>
  <si>
    <t>师宗经济开发公司</t>
  </si>
  <si>
    <t>曲靖市-师宗县</t>
  </si>
  <si>
    <t>师宗县经济开发有限责任公司提供250平方米房产进行抵押（无有相关原始权证和登记材料）。</t>
  </si>
  <si>
    <t>宣威五金厂</t>
  </si>
  <si>
    <t>曲靖市-宣威县</t>
  </si>
  <si>
    <t>宣威五金厂提供资产抵押但无清单、无权证也无相关登记材料。</t>
  </si>
  <si>
    <t>宣威市龙场镇光雄煤矿</t>
  </si>
  <si>
    <t>宣威市龙场镇光雄煤矿提供资产抵押但无清单、无权证也无相关登记材料。</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</si>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</sst>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2">
    <font>
      <sz val="11"/>
      <color theme="1"/>
      <name val="宋体"/>
      <charset val="134"/>
      <scheme val="minor"/>
    </font>
    <font>
      <sz val="11"/>
      <color rgb="FF000000"/>
      <name val="Arial"/>
      <charset val="204"/>
    </font>
    <font>
      <b/>
      <sz val="15"/>
      <name val="SimSun"/>
      <charset val="134"/>
    </font>
    <font>
      <b/>
      <sz val="10"/>
      <color rgb="FF000000"/>
      <name val="FangSong"/>
      <charset val="134"/>
    </font>
    <font>
      <b/>
      <sz val="12"/>
      <color rgb="FF000000"/>
      <name val="FangSong"/>
      <charset val="134"/>
    </font>
    <font>
      <b/>
      <sz val="12"/>
      <name val="FangSong"/>
      <charset val="134"/>
    </font>
    <font>
      <sz val="11"/>
      <name val="宋体"/>
      <charset val="134"/>
      <scheme val="minor"/>
    </font>
    <font>
      <sz val="9"/>
      <color rgb="FF000000"/>
      <name val="宋体"/>
      <charset val="134"/>
    </font>
    <font>
      <sz val="9"/>
      <name val="宋体"/>
      <charset val="134"/>
    </font>
    <font>
      <sz val="10"/>
      <name val="宋体"/>
      <charset val="134"/>
    </font>
    <font>
      <sz val="11"/>
      <color rgb="FF000000"/>
      <name val="宋体"/>
      <charset val="134"/>
      <scheme val="minor"/>
    </font>
    <font>
      <sz val="11"/>
      <color rgb="FF000000"/>
      <name val="宋体"/>
      <charset val="204"/>
      <scheme val="minor"/>
    </font>
    <font>
      <sz val="10"/>
      <color rgb="FF000000"/>
      <name val="宋体"/>
      <charset val="20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6"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9" borderId="0" applyNumberFormat="0" applyBorder="0" applyAlignment="0" applyProtection="0">
      <alignment vertical="center"/>
    </xf>
    <xf numFmtId="0" fontId="19" fillId="0" borderId="8" applyNumberFormat="0" applyFill="0" applyAlignment="0" applyProtection="0">
      <alignment vertical="center"/>
    </xf>
    <xf numFmtId="0" fontId="16"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3">
    <xf numFmtId="0" fontId="0" fillId="0" borderId="0" xfId="0">
      <alignment vertical="center"/>
    </xf>
    <xf numFmtId="0" fontId="0" fillId="0" borderId="0" xfId="0" applyFill="1">
      <alignment vertical="center"/>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2" fillId="0" borderId="0" xfId="0" applyNumberFormat="1" applyFont="1" applyFill="1" applyAlignment="1">
      <alignment horizontal="center" vertical="top" wrapText="1"/>
    </xf>
    <xf numFmtId="176" fontId="3" fillId="0" borderId="0" xfId="0" applyNumberFormat="1" applyFont="1" applyFill="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177" fontId="6" fillId="0" borderId="4" xfId="0" applyNumberFormat="1" applyFont="1" applyFill="1" applyBorder="1" applyAlignment="1">
      <alignment horizontal="center" vertical="center" wrapText="1"/>
    </xf>
    <xf numFmtId="0" fontId="7" fillId="0" borderId="4" xfId="0" applyFont="1" applyBorder="1" applyAlignment="1">
      <alignment horizontal="center" vertical="center" wrapText="1"/>
    </xf>
    <xf numFmtId="0" fontId="8" fillId="0" borderId="4" xfId="0" applyNumberFormat="1" applyFont="1" applyFill="1" applyBorder="1" applyAlignment="1">
      <alignment horizontal="center" vertical="center" wrapText="1"/>
    </xf>
    <xf numFmtId="176" fontId="9"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wrapText="1"/>
    </xf>
    <xf numFmtId="0" fontId="10"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11" fillId="0" borderId="4" xfId="0" applyFont="1" applyFill="1" applyBorder="1" applyAlignment="1">
      <alignment horizontal="left" vertical="top" wrapText="1"/>
    </xf>
    <xf numFmtId="176" fontId="12" fillId="0" borderId="4" xfId="0" applyNumberFormat="1" applyFont="1" applyFill="1" applyBorder="1" applyAlignment="1">
      <alignment horizontal="center" vertical="center" wrapText="1"/>
    </xf>
    <xf numFmtId="0" fontId="11" fillId="0" borderId="4" xfId="0" applyFon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6032;&#24314;&#25991;&#20214;&#22841;\&#22788;&#32622;&#36164;&#26009;&#65288;&#19978;&#20250;&#39033;&#30446;&#65289;\&#32452;&#21253;&#22788;&#32622;\&#31532;32&#21253;&#65306;&#27993;&#21830;&#21525;&#24635;&#21253;\&#24037;&#20316;&#31807;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s>
    <sheetDataSet>
      <sheetData sheetId="0" refreshError="1">
        <row r="8">
          <cell r="G8" t="str">
            <v>债务人</v>
          </cell>
          <cell r="H8" t="str">
            <v>地区</v>
          </cell>
        </row>
        <row r="9">
          <cell r="G9" t="str">
            <v>云南昕之昕景观环境工程有限公司</v>
          </cell>
          <cell r="H9" t="str">
            <v>保山市-隆阳区</v>
          </cell>
        </row>
        <row r="10">
          <cell r="G10" t="str">
            <v>保山古道飞花旅游产业有限公司</v>
          </cell>
          <cell r="H10" t="str">
            <v>保山市-隆阳区</v>
          </cell>
        </row>
        <row r="11">
          <cell r="G11" t="str">
            <v>保山古道飞花旅游产业有限公司</v>
          </cell>
          <cell r="H11" t="str">
            <v>保山市-隆阳区</v>
          </cell>
        </row>
        <row r="12">
          <cell r="G12" t="str">
            <v>保山欣鑫新型建筑材料有限公司</v>
          </cell>
          <cell r="H12" t="str">
            <v>保山市-隆阳区</v>
          </cell>
        </row>
        <row r="13">
          <cell r="G13" t="str">
            <v>耿马福旺橡胶有限公司</v>
          </cell>
          <cell r="H13" t="str">
            <v>临沧市-耿马县</v>
          </cell>
        </row>
        <row r="14">
          <cell r="G14" t="str">
            <v>临沧市景欣商贸有限责任公司</v>
          </cell>
          <cell r="H14" t="str">
            <v>临沧市-临翔区</v>
          </cell>
        </row>
        <row r="15">
          <cell r="G15" t="str">
            <v>耿马福旺橡胶有限公司</v>
          </cell>
          <cell r="H15" t="str">
            <v>临沧市-耿马县</v>
          </cell>
        </row>
        <row r="16">
          <cell r="G16" t="str">
            <v>耿马飞天林业有限公司</v>
          </cell>
          <cell r="H16" t="str">
            <v>临沧市-镇康县</v>
          </cell>
        </row>
        <row r="17">
          <cell r="G17" t="str">
            <v>德宏州国贸木材加工厂</v>
          </cell>
          <cell r="H17" t="str">
            <v>德宏州-潞西县</v>
          </cell>
        </row>
        <row r="18">
          <cell r="G18" t="str">
            <v>潞西市中南橡胶制品加工厂</v>
          </cell>
          <cell r="H18" t="str">
            <v>德宏州-潞西县</v>
          </cell>
        </row>
        <row r="19">
          <cell r="G19" t="str">
            <v>金星商号（潞西市金星商号）</v>
          </cell>
          <cell r="H19" t="str">
            <v>德宏州-潞西县</v>
          </cell>
        </row>
        <row r="20">
          <cell r="G20" t="str">
            <v>潞西市商标印刷厂</v>
          </cell>
          <cell r="H20" t="str">
            <v>德宏州-潞西县</v>
          </cell>
        </row>
        <row r="21">
          <cell r="G21" t="str">
            <v>瑞丽天合商号芒市办事处</v>
          </cell>
          <cell r="H21" t="str">
            <v>德宏州-瑞丽市</v>
          </cell>
        </row>
        <row r="22">
          <cell r="G22" t="str">
            <v>昆明盛兴达装饰有限责任公司</v>
          </cell>
          <cell r="H22" t="str">
            <v>昆明市-官渡区</v>
          </cell>
        </row>
        <row r="23">
          <cell r="G23" t="str">
            <v>昆明仟村百货有限公司</v>
          </cell>
          <cell r="H23" t="str">
            <v>昆明市-官渡区</v>
          </cell>
        </row>
        <row r="24">
          <cell r="G24" t="str">
            <v>云南三庆经贸有限公司</v>
          </cell>
          <cell r="H24" t="str">
            <v>昆明市-盘龙区</v>
          </cell>
        </row>
        <row r="25">
          <cell r="G25" t="str">
            <v>昆明高新技术风险投资公司</v>
          </cell>
          <cell r="H25" t="str">
            <v>昆明市-五华区</v>
          </cell>
        </row>
        <row r="26">
          <cell r="G26" t="str">
            <v>云南红叶药业有限公司</v>
          </cell>
          <cell r="H26" t="str">
            <v>昆明市-五华区</v>
          </cell>
        </row>
      </sheetData>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23"/>
  <sheetViews>
    <sheetView tabSelected="1" zoomScale="70" zoomScaleNormal="70" workbookViewId="0">
      <pane xSplit="3" ySplit="3" topLeftCell="D8" activePane="bottomRight" state="frozen"/>
      <selection/>
      <selection pane="topRight"/>
      <selection pane="bottomLeft"/>
      <selection pane="bottomRight" activeCell="S34" sqref="S33:S34"/>
    </sheetView>
  </sheetViews>
  <sheetFormatPr defaultColWidth="9" defaultRowHeight="14.25"/>
  <cols>
    <col min="1" max="1" width="5.125" style="2" customWidth="1"/>
    <col min="2" max="2" width="20.175" style="2" customWidth="1"/>
    <col min="3" max="3" width="8.05833333333333" style="2" customWidth="1"/>
    <col min="4" max="6" width="11.6" style="2" customWidth="1"/>
    <col min="7" max="7" width="58.0333333333333" style="2" customWidth="1"/>
    <col min="8" max="8" width="12.2" style="3" customWidth="1"/>
    <col min="9" max="9" width="19.2833333333333" style="3" customWidth="1"/>
    <col min="10" max="12" width="10.375"/>
  </cols>
  <sheetData>
    <row r="1" ht="29" customHeight="1" spans="1:9">
      <c r="A1" s="4" t="s">
        <v>0</v>
      </c>
      <c r="B1" s="4"/>
      <c r="C1" s="4"/>
      <c r="D1" s="4"/>
      <c r="E1" s="4"/>
      <c r="F1" s="4"/>
      <c r="G1" s="4"/>
      <c r="H1" s="4"/>
      <c r="I1" s="4"/>
    </row>
    <row r="2" ht="23" customHeight="1" spans="1:9">
      <c r="A2" s="5" t="s">
        <v>1</v>
      </c>
      <c r="B2" s="5"/>
      <c r="C2" s="5"/>
      <c r="D2" s="5"/>
      <c r="E2" s="5"/>
      <c r="F2" s="5"/>
      <c r="G2" s="5"/>
      <c r="H2" s="5"/>
      <c r="I2" s="5" t="s">
        <v>2</v>
      </c>
    </row>
    <row r="3" ht="42.75" spans="1:9">
      <c r="A3" s="6" t="s">
        <v>3</v>
      </c>
      <c r="B3" s="7" t="s">
        <v>4</v>
      </c>
      <c r="C3" s="8" t="s">
        <v>5</v>
      </c>
      <c r="D3" s="9" t="s">
        <v>6</v>
      </c>
      <c r="E3" s="9" t="s">
        <v>7</v>
      </c>
      <c r="F3" s="9" t="s">
        <v>8</v>
      </c>
      <c r="G3" s="10" t="s">
        <v>9</v>
      </c>
      <c r="H3" s="11" t="s">
        <v>10</v>
      </c>
      <c r="I3" s="11" t="s">
        <v>11</v>
      </c>
    </row>
    <row r="4" ht="133" customHeight="1" spans="1:9">
      <c r="A4" s="12">
        <v>1</v>
      </c>
      <c r="B4" s="13" t="s">
        <v>12</v>
      </c>
      <c r="C4" s="14" t="str">
        <f>VLOOKUP(B4,[1]Sheet1!$G:$H,2,FALSE)</f>
        <v>保山市-隆阳区</v>
      </c>
      <c r="D4" s="15">
        <v>3198.55</v>
      </c>
      <c r="E4" s="15">
        <v>8520.61</v>
      </c>
      <c r="F4" s="15">
        <v>11719.16</v>
      </c>
      <c r="G4" s="16" t="s">
        <v>13</v>
      </c>
      <c r="H4" s="14" t="s">
        <v>14</v>
      </c>
      <c r="I4" s="14" t="s">
        <v>15</v>
      </c>
    </row>
    <row r="5" ht="115" customHeight="1" spans="1:9">
      <c r="A5" s="17">
        <v>2</v>
      </c>
      <c r="B5" s="13" t="s">
        <v>16</v>
      </c>
      <c r="C5" s="14" t="str">
        <f>VLOOKUP(B5,[1]Sheet1!$G:$H,2,FALSE)</f>
        <v>保山市-隆阳区</v>
      </c>
      <c r="D5" s="15">
        <v>743.35</v>
      </c>
      <c r="E5" s="15">
        <v>1409.85</v>
      </c>
      <c r="F5" s="15">
        <v>2153.2</v>
      </c>
      <c r="G5" s="16" t="s">
        <v>17</v>
      </c>
      <c r="H5" s="14" t="s">
        <v>18</v>
      </c>
      <c r="I5" s="14"/>
    </row>
    <row r="6" ht="78.75" spans="1:9">
      <c r="A6" s="12">
        <v>3</v>
      </c>
      <c r="B6" s="13" t="s">
        <v>19</v>
      </c>
      <c r="C6" s="14" t="str">
        <f>VLOOKUP(B6,[1]Sheet1!$G:$H,2,FALSE)</f>
        <v>保山市-隆阳区</v>
      </c>
      <c r="D6" s="15">
        <v>2973.19</v>
      </c>
      <c r="E6" s="15">
        <v>4131.84</v>
      </c>
      <c r="F6" s="15">
        <v>7105.03</v>
      </c>
      <c r="G6" s="16" t="s">
        <v>20</v>
      </c>
      <c r="H6" s="14" t="s">
        <v>21</v>
      </c>
      <c r="I6" s="14"/>
    </row>
    <row r="7" s="1" customFormat="1" ht="50" customHeight="1" spans="1:9">
      <c r="A7" s="12">
        <v>4</v>
      </c>
      <c r="B7" s="18" t="s">
        <v>22</v>
      </c>
      <c r="C7" s="14" t="str">
        <f>VLOOKUP(B7,[1]Sheet1!$G:$H,2,FALSE)</f>
        <v>临沧市-耿马县</v>
      </c>
      <c r="D7" s="15">
        <v>540</v>
      </c>
      <c r="E7" s="15">
        <v>444.12</v>
      </c>
      <c r="F7" s="15">
        <v>984.12</v>
      </c>
      <c r="G7" s="16" t="s">
        <v>23</v>
      </c>
      <c r="H7" s="14" t="s">
        <v>24</v>
      </c>
      <c r="I7" s="14"/>
    </row>
    <row r="8" s="1" customFormat="1" ht="68" customHeight="1" spans="1:9">
      <c r="A8" s="17">
        <v>5</v>
      </c>
      <c r="B8" s="18" t="s">
        <v>25</v>
      </c>
      <c r="C8" s="14" t="str">
        <f>VLOOKUP(B8,[1]Sheet1!$G:$H,2,FALSE)</f>
        <v>临沧市-镇康县</v>
      </c>
      <c r="D8" s="15">
        <v>645</v>
      </c>
      <c r="E8" s="15">
        <v>486.57</v>
      </c>
      <c r="F8" s="15">
        <v>1131.57</v>
      </c>
      <c r="G8" s="16" t="s">
        <v>26</v>
      </c>
      <c r="H8" s="19" t="s">
        <v>27</v>
      </c>
      <c r="I8" s="19"/>
    </row>
    <row r="9" ht="51" customHeight="1" spans="1:9">
      <c r="A9" s="12">
        <v>6</v>
      </c>
      <c r="B9" s="13" t="s">
        <v>28</v>
      </c>
      <c r="C9" s="14" t="str">
        <f>VLOOKUP(B9,[1]Sheet1!$G:$H,2,FALSE)</f>
        <v>临沧市-临翔区</v>
      </c>
      <c r="D9" s="15">
        <v>1257.62</v>
      </c>
      <c r="E9" s="15">
        <v>1785.71</v>
      </c>
      <c r="F9" s="15">
        <v>3043.33</v>
      </c>
      <c r="G9" s="16" t="s">
        <v>29</v>
      </c>
      <c r="H9" s="19" t="s">
        <v>30</v>
      </c>
      <c r="I9" s="19"/>
    </row>
    <row r="10" ht="78" customHeight="1" spans="1:9">
      <c r="A10" s="12">
        <v>7</v>
      </c>
      <c r="B10" s="13" t="s">
        <v>16</v>
      </c>
      <c r="C10" s="14" t="str">
        <f>VLOOKUP(B10,[1]Sheet1!$G:$H,2,FALSE)</f>
        <v>保山市-隆阳区</v>
      </c>
      <c r="D10" s="15">
        <v>1942</v>
      </c>
      <c r="E10" s="15">
        <v>2105.03</v>
      </c>
      <c r="F10" s="15">
        <v>4047.03</v>
      </c>
      <c r="G10" s="16" t="s">
        <v>31</v>
      </c>
      <c r="H10" s="14" t="s">
        <v>32</v>
      </c>
      <c r="I10" s="14"/>
    </row>
    <row r="11" s="1" customFormat="1" ht="34" customHeight="1" spans="1:9">
      <c r="A11" s="17">
        <v>8</v>
      </c>
      <c r="B11" s="18" t="s">
        <v>33</v>
      </c>
      <c r="C11" s="14" t="str">
        <f>VLOOKUP(B11,[1]Sheet1!$G:$H,2,FALSE)</f>
        <v>德宏州-潞西县</v>
      </c>
      <c r="D11" s="15">
        <v>22.46</v>
      </c>
      <c r="E11" s="15">
        <v>26.78</v>
      </c>
      <c r="F11" s="15">
        <v>49.24</v>
      </c>
      <c r="G11" s="16" t="s">
        <v>32</v>
      </c>
      <c r="H11" s="19" t="s">
        <v>34</v>
      </c>
      <c r="I11" s="19"/>
    </row>
    <row r="12" ht="33.75" spans="1:9">
      <c r="A12" s="12">
        <v>9</v>
      </c>
      <c r="B12" s="13" t="s">
        <v>35</v>
      </c>
      <c r="C12" s="14" t="s">
        <v>36</v>
      </c>
      <c r="D12" s="15">
        <v>106</v>
      </c>
      <c r="E12" s="15">
        <v>201.93</v>
      </c>
      <c r="F12" s="15">
        <v>307.93</v>
      </c>
      <c r="G12" s="16" t="s">
        <v>32</v>
      </c>
      <c r="H12" s="19" t="s">
        <v>37</v>
      </c>
      <c r="I12" s="19"/>
    </row>
    <row r="13" ht="33.75" spans="1:9">
      <c r="A13" s="12">
        <v>10</v>
      </c>
      <c r="B13" s="13" t="s">
        <v>38</v>
      </c>
      <c r="C13" s="14" t="str">
        <f>VLOOKUP(B13,[1]Sheet1!$G:$H,2,FALSE)</f>
        <v>德宏州-潞西县</v>
      </c>
      <c r="D13" s="15">
        <v>20</v>
      </c>
      <c r="E13" s="15">
        <v>33.7</v>
      </c>
      <c r="F13" s="15">
        <v>53.7</v>
      </c>
      <c r="G13" s="16" t="s">
        <v>32</v>
      </c>
      <c r="H13" s="14" t="s">
        <v>34</v>
      </c>
      <c r="I13" s="14"/>
    </row>
    <row r="14" ht="33.75" spans="1:9">
      <c r="A14" s="17">
        <v>11</v>
      </c>
      <c r="B14" s="13" t="s">
        <v>39</v>
      </c>
      <c r="C14" s="14" t="str">
        <f>VLOOKUP(B14,[1]Sheet1!$G:$H,2,FALSE)</f>
        <v>德宏州-潞西县</v>
      </c>
      <c r="D14" s="15">
        <v>84</v>
      </c>
      <c r="E14" s="15">
        <v>132.39</v>
      </c>
      <c r="F14" s="15">
        <v>216.39</v>
      </c>
      <c r="G14" s="16" t="s">
        <v>32</v>
      </c>
      <c r="H14" s="14" t="s">
        <v>40</v>
      </c>
      <c r="I14" s="14"/>
    </row>
    <row r="15" ht="33.75" spans="1:9">
      <c r="A15" s="12">
        <v>12</v>
      </c>
      <c r="B15" s="13" t="s">
        <v>41</v>
      </c>
      <c r="C15" s="14" t="str">
        <f>VLOOKUP(B15,[1]Sheet1!$G:$H,2,FALSE)</f>
        <v>德宏州-瑞丽市</v>
      </c>
      <c r="D15" s="15">
        <v>100</v>
      </c>
      <c r="E15" s="15">
        <v>162.28</v>
      </c>
      <c r="F15" s="15">
        <v>262.28</v>
      </c>
      <c r="G15" s="16" t="s">
        <v>32</v>
      </c>
      <c r="H15" s="14" t="s">
        <v>42</v>
      </c>
      <c r="I15" s="14"/>
    </row>
    <row r="16" ht="22.5" spans="1:9">
      <c r="A16" s="12">
        <v>13</v>
      </c>
      <c r="B16" s="13" t="s">
        <v>43</v>
      </c>
      <c r="C16" s="14" t="s">
        <v>44</v>
      </c>
      <c r="D16" s="15">
        <v>400</v>
      </c>
      <c r="E16" s="15">
        <v>6332.65</v>
      </c>
      <c r="F16" s="15">
        <v>6732.65</v>
      </c>
      <c r="G16" s="16" t="s">
        <v>32</v>
      </c>
      <c r="H16" s="14" t="s">
        <v>34</v>
      </c>
      <c r="I16" s="14"/>
    </row>
    <row r="17" ht="33.75" spans="1:9">
      <c r="A17" s="17">
        <v>14</v>
      </c>
      <c r="B17" s="13" t="s">
        <v>45</v>
      </c>
      <c r="C17" s="14" t="s">
        <v>46</v>
      </c>
      <c r="D17" s="15">
        <v>9.86</v>
      </c>
      <c r="E17" s="15">
        <v>15.42</v>
      </c>
      <c r="F17" s="15">
        <v>25.27</v>
      </c>
      <c r="G17" s="16" t="s">
        <v>47</v>
      </c>
      <c r="H17" s="14" t="s">
        <v>34</v>
      </c>
      <c r="I17" s="14"/>
    </row>
    <row r="18" ht="33.75" spans="1:9">
      <c r="A18" s="12">
        <v>15</v>
      </c>
      <c r="B18" s="13" t="s">
        <v>48</v>
      </c>
      <c r="C18" s="14" t="s">
        <v>49</v>
      </c>
      <c r="D18" s="15">
        <v>7.3</v>
      </c>
      <c r="E18" s="15">
        <v>20.68</v>
      </c>
      <c r="F18" s="15">
        <v>27.98</v>
      </c>
      <c r="G18" s="16" t="s">
        <v>50</v>
      </c>
      <c r="H18" s="14" t="s">
        <v>34</v>
      </c>
      <c r="I18" s="14"/>
    </row>
    <row r="19" ht="22.5" spans="1:9">
      <c r="A19" s="12">
        <v>16</v>
      </c>
      <c r="B19" s="13" t="s">
        <v>51</v>
      </c>
      <c r="C19" s="14" t="s">
        <v>49</v>
      </c>
      <c r="D19" s="15">
        <v>2.4</v>
      </c>
      <c r="E19" s="15">
        <v>7.11</v>
      </c>
      <c r="F19" s="15">
        <v>9.51</v>
      </c>
      <c r="G19" s="16" t="s">
        <v>52</v>
      </c>
      <c r="H19" s="14" t="s">
        <v>34</v>
      </c>
      <c r="I19" s="14"/>
    </row>
    <row r="20" ht="22.5" spans="1:9">
      <c r="A20" s="17">
        <v>17</v>
      </c>
      <c r="B20" s="13" t="s">
        <v>53</v>
      </c>
      <c r="C20" s="14" t="s">
        <v>54</v>
      </c>
      <c r="D20" s="15">
        <v>5</v>
      </c>
      <c r="E20" s="15">
        <v>9.34</v>
      </c>
      <c r="F20" s="15">
        <v>14.34</v>
      </c>
      <c r="G20" s="16" t="s">
        <v>55</v>
      </c>
      <c r="H20" s="14" t="s">
        <v>34</v>
      </c>
      <c r="I20" s="14"/>
    </row>
    <row r="21" ht="22.5" spans="1:9">
      <c r="A21" s="12">
        <v>18</v>
      </c>
      <c r="B21" s="13" t="s">
        <v>56</v>
      </c>
      <c r="C21" s="14" t="s">
        <v>57</v>
      </c>
      <c r="D21" s="15">
        <v>4.6</v>
      </c>
      <c r="E21" s="15">
        <v>5.84</v>
      </c>
      <c r="F21" s="15">
        <v>10.44</v>
      </c>
      <c r="G21" s="16" t="s">
        <v>58</v>
      </c>
      <c r="H21" s="14" t="s">
        <v>34</v>
      </c>
      <c r="I21" s="14"/>
    </row>
    <row r="22" ht="22.5" spans="1:9">
      <c r="A22" s="12">
        <v>19</v>
      </c>
      <c r="B22" s="13" t="s">
        <v>59</v>
      </c>
      <c r="C22" s="14" t="s">
        <v>57</v>
      </c>
      <c r="D22" s="15">
        <v>101.2</v>
      </c>
      <c r="E22" s="15">
        <v>95.11</v>
      </c>
      <c r="F22" s="15">
        <v>196.31</v>
      </c>
      <c r="G22" s="16" t="s">
        <v>60</v>
      </c>
      <c r="H22" s="14" t="s">
        <v>34</v>
      </c>
      <c r="I22" s="14"/>
    </row>
    <row r="23" ht="21" customHeight="1" spans="1:9">
      <c r="A23" s="12" t="s">
        <v>61</v>
      </c>
      <c r="B23" s="12"/>
      <c r="C23" s="20"/>
      <c r="D23" s="21">
        <f>SUM(D4:D22)</f>
        <v>12162.53</v>
      </c>
      <c r="E23" s="21">
        <f>SUM(E4:E22)</f>
        <v>25926.96</v>
      </c>
      <c r="F23" s="21">
        <f>SUM(F4:F22)</f>
        <v>38089.48</v>
      </c>
      <c r="G23" s="20"/>
      <c r="H23" s="22"/>
      <c r="I23" s="22"/>
    </row>
  </sheetData>
  <autoFilter ref="A1:I23">
    <extLst/>
  </autoFilter>
  <mergeCells count="2">
    <mergeCell ref="A1:I1"/>
    <mergeCell ref="A2:B2"/>
  </mergeCells>
  <pageMargins left="0.25" right="0.25" top="0.75" bottom="0.75" header="0.298611111111111" footer="0.298611111111111"/>
  <pageSetup paperSize="8" scale="4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gaolin</dc:creator>
  <cp:lastModifiedBy>gaolin</cp:lastModifiedBy>
  <dcterms:created xsi:type="dcterms:W3CDTF">2025-07-30T06:38:00Z</dcterms:created>
  <dcterms:modified xsi:type="dcterms:W3CDTF">2025-08-11T01:35:11Z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59D69F91D3E94427BE11755E00B1C0DD</vt:lpwstr>
  </property>
  <property fmtid="{D5CDD505-2E9C-101B-9397-08002B2CF9AE}" pid="3" name="KSOProductBuildVer">
    <vt:lpwstr>2052-11.8.2.11718</vt:lpwstr>
  </property>
</Properties>
</file>